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ergmann\Fachausschüsse\06_FA Bildung und Verbandswesen\Vergabeordnung FwDV3_TH\"/>
    </mc:Choice>
  </mc:AlternateContent>
  <xr:revisionPtr revIDLastSave="0" documentId="8_{9AD408B1-BD44-44DB-8DE1-E989B4F15F09}" xr6:coauthVersionLast="36" xr6:coauthVersionMax="36" xr10:uidLastSave="{00000000-0000-0000-0000-000000000000}"/>
  <bookViews>
    <workbookView xWindow="0" yWindow="0" windowWidth="33600" windowHeight="21000" activeTab="3" xr2:uid="{D734B7A0-2C18-C64E-9FEE-AB97883B34C2}"/>
  </bookViews>
  <sheets>
    <sheet name="SILBER" sheetId="1" r:id="rId1"/>
    <sheet name="GOLD" sheetId="6" r:id="rId2"/>
    <sheet name="SONDERSTUFE GOLD" sheetId="7" r:id="rId3"/>
    <sheet name="MASCHINIST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8" l="1"/>
  <c r="D31" i="8"/>
  <c r="E31" i="8"/>
  <c r="F31" i="8"/>
  <c r="G52" i="7"/>
  <c r="H52" i="7" s="1"/>
  <c r="F52" i="7"/>
  <c r="E52" i="7"/>
  <c r="D52" i="7"/>
  <c r="C52" i="7"/>
  <c r="G52" i="6"/>
  <c r="F52" i="6"/>
  <c r="E52" i="6"/>
  <c r="D52" i="6"/>
  <c r="C52" i="6"/>
  <c r="G52" i="1"/>
  <c r="F52" i="1"/>
  <c r="E52" i="1"/>
  <c r="D52" i="1"/>
  <c r="C52" i="1"/>
  <c r="G31" i="8" l="1"/>
  <c r="H52" i="6"/>
  <c r="H52" i="1"/>
</calcChain>
</file>

<file path=xl/sharedStrings.xml><?xml version="1.0" encoding="utf-8"?>
<sst xmlns="http://schemas.openxmlformats.org/spreadsheetml/2006/main" count="207" uniqueCount="91">
  <si>
    <t>ERKUNDUNG</t>
  </si>
  <si>
    <t>außen Würfelblick - Frontal, Zugänge, 360°, Unterboden</t>
  </si>
  <si>
    <t>Informationsweitergabe ans Team</t>
  </si>
  <si>
    <t>innen (Airbags, Motorzustand, Bremszustand, Energiezustand)</t>
  </si>
  <si>
    <t>Einsatzbefehle kurz, umfassend, eindeutig</t>
  </si>
  <si>
    <t>EINSATZPLANUNG</t>
  </si>
  <si>
    <t>planvolles Vorgehen erkennbar</t>
  </si>
  <si>
    <t>Kommunikation des Plans ans Team</t>
  </si>
  <si>
    <t>Vorausplanung der Arbeitsschritte</t>
  </si>
  <si>
    <t>FÜHRUNGSVERHALTEN</t>
  </si>
  <si>
    <t>Kommunikation Innerer Retter verständlich, angemessen, umfassend</t>
  </si>
  <si>
    <t>Kommunikation außen verständlich, angemessen, umfassend</t>
  </si>
  <si>
    <t>SICHERHEIT</t>
  </si>
  <si>
    <t>ohne Beanstandungen</t>
  </si>
  <si>
    <t>gut, fundiert, keine gravierenden Fehler</t>
  </si>
  <si>
    <t>akzeptabel, toleriebare Fehler</t>
  </si>
  <si>
    <t>grenzwertige Fehler ohne Gefährdung</t>
  </si>
  <si>
    <t>Eigen- / Fremdgefährdung</t>
  </si>
  <si>
    <t>BEMERKUNGEN</t>
  </si>
  <si>
    <t>EINSATZLEITER</t>
  </si>
  <si>
    <t>TRUPPS</t>
  </si>
  <si>
    <t>vollständiges und korrektes Tragen der erforderlichen PSA</t>
  </si>
  <si>
    <t>ERSTMASSNAHMEN</t>
  </si>
  <si>
    <t>Glasmanagement - erforderlich schnell sicher</t>
  </si>
  <si>
    <t>Fahrzeugstabilität überprüft | durchgängig vorhanden</t>
  </si>
  <si>
    <t>Zündung | Airbags | Antriebsart | Umgebung | Betriebsstoffe</t>
  </si>
  <si>
    <t>Patientenkontakt - schnell effizient sicher</t>
  </si>
  <si>
    <t>GERÄTEEINSATZ</t>
  </si>
  <si>
    <t>geeignete Geräteauswahl und sichere Bedienung</t>
  </si>
  <si>
    <t>korrekte Gerätehandhabung | Ansatzpunkte &amp; -winkel</t>
  </si>
  <si>
    <t>Warnhinweise ans Team geben und beachten</t>
  </si>
  <si>
    <t>bei auftretenden Herausforderungen angepasst reagiert</t>
  </si>
  <si>
    <t>PATIENT IM FOKUS</t>
  </si>
  <si>
    <t>Patientenschutz effizient eingesetzt</t>
  </si>
  <si>
    <t>Reaktion auf den Patienten</t>
  </si>
  <si>
    <t>Teamkommunikation zur Befreiung</t>
  </si>
  <si>
    <t>ausreichend große Befreiungsöffnung</t>
  </si>
  <si>
    <t>paralleler, ineinandergreifender Arbeitsablauf</t>
  </si>
  <si>
    <t>Sicherung | Stabilisierung - schnell effizient funktional sicher</t>
  </si>
  <si>
    <t>Erstöffnung/-zugang - schnell effizient funktional sicher</t>
  </si>
  <si>
    <t>SUMME</t>
  </si>
  <si>
    <t>Teamleistung:</t>
  </si>
  <si>
    <t>Festlegung Rettungsmodus - patientenorientiert, sicher, entschlossen</t>
  </si>
  <si>
    <t>Position des EL - überblickend, Distanz und Nähe zum Geschehen</t>
  </si>
  <si>
    <t>korrekte eigene PSA - Vorbildwirkung</t>
  </si>
  <si>
    <t>Beachtung sichere Tätigkeiten - Kontrolle der befohlenen Maßnahmen</t>
  </si>
  <si>
    <t>Beachtung PSA des Teams - Kontrolle der Mannschaft</t>
  </si>
  <si>
    <t>Gefahren erkannt und ans Team kommuniziert - Verantwortung</t>
  </si>
  <si>
    <t>umsichtiges Vorgehen im Sinne der Unfallverhütung</t>
  </si>
  <si>
    <t>Kommunikation mit dem Patienten - zielführend, unterstützend</t>
  </si>
  <si>
    <t>Dauer: schnell&lt;120sek (7) | zeitnah&lt;240sek (3) | langsam&gt;240sek (0)</t>
  </si>
  <si>
    <r>
      <t xml:space="preserve">planvolles </t>
    </r>
    <r>
      <rPr>
        <sz val="12"/>
        <color theme="1"/>
        <rFont val="Calibri (Textkörper)"/>
      </rPr>
      <t>zweckmäßiges</t>
    </r>
    <r>
      <rPr>
        <sz val="12"/>
        <color theme="1"/>
        <rFont val="Calibri"/>
        <family val="2"/>
        <scheme val="minor"/>
      </rPr>
      <t xml:space="preserve"> Vorgehen erkennbar</t>
    </r>
  </si>
  <si>
    <r>
      <t xml:space="preserve">LEISTUNGSSPANGE TH
Bewertungsbogen 
</t>
    </r>
    <r>
      <rPr>
        <b/>
        <sz val="20"/>
        <color theme="1"/>
        <rFont val="Calibri (Textkörper)"/>
      </rPr>
      <t>feuerwehrtechnischer Teil</t>
    </r>
    <r>
      <rPr>
        <b/>
        <sz val="20"/>
        <color theme="1"/>
        <rFont val="Calibri"/>
        <family val="2"/>
        <scheme val="minor"/>
      </rPr>
      <t xml:space="preserve">
Stufe SILBER</t>
    </r>
  </si>
  <si>
    <t>LEISTUNGSSPANGE TH
Bewertungsbogen
feuerwehrtechnischer Teil
Stufe GOLD</t>
  </si>
  <si>
    <t>LEISTUNGSSPANGE TH
Bewertungsbogen
feuerwehrtechnischer Teil
Stufe SONDERSTUFE GOLD</t>
  </si>
  <si>
    <t>Brandschutz sicherstellen (mind. 2 voneinander unabhängige LöschMi)</t>
  </si>
  <si>
    <t>MASCHINIST</t>
  </si>
  <si>
    <t>STROMERZEUGER</t>
  </si>
  <si>
    <t>FEUERLÖSCHKREISELPUMPE</t>
  </si>
  <si>
    <t>ELEKTROTAUCHPUMPE</t>
  </si>
  <si>
    <t>Stromerzeuger praktisch betreiben</t>
  </si>
  <si>
    <t>Grundaufbau eines Stromerzeugers erklären</t>
  </si>
  <si>
    <t>Leistungsparameter (Schein- und Wirkleistung) erklären</t>
  </si>
  <si>
    <t>Treibstoff und Einsatzdauer benennen</t>
  </si>
  <si>
    <t>Anschlussleitungen in Zulässigkeit und Unzulässigkeit erklären</t>
  </si>
  <si>
    <t>Treib- und Schmierstoffe und deren Tankbehälter benennen</t>
  </si>
  <si>
    <t>Sicherheitseinrichtungen benennen</t>
  </si>
  <si>
    <t>MTS: Trennscheibe wechseln</t>
  </si>
  <si>
    <t>MKS: Führungsschiene wechseln</t>
  </si>
  <si>
    <t>Grundaufbau einer Feuerlöschkreiselpumpe erklären</t>
  </si>
  <si>
    <t>Tank- und Saugbetrieb inkl. Ansaugvorgang erklären</t>
  </si>
  <si>
    <t>Garantiepunkte der FPN benennen</t>
  </si>
  <si>
    <t>Trockensaugprobe oder Schließdruckprüfung durchführen und erklären</t>
  </si>
  <si>
    <t>Grundaufbau einer Elektrotauchpumpe TP 4/1 oder 8/1 erklären</t>
  </si>
  <si>
    <t>Leistungsparameter (Förderstrom/-höhe) erklären</t>
  </si>
  <si>
    <t>Personenschutzschalter erklären</t>
  </si>
  <si>
    <t>Grundsätze beim Tauchpumpeneinsatz FwDV 1 erklären</t>
  </si>
  <si>
    <r>
      <t xml:space="preserve">LEISTUNGSSPANGE TH
Bewertungsbogen
feuerwehrtechnischer Teil
MASCHINIST
</t>
    </r>
    <r>
      <rPr>
        <b/>
        <sz val="20"/>
        <color theme="0" tint="-0.499984740745262"/>
        <rFont val="Calibri"/>
        <family val="2"/>
        <scheme val="minor"/>
      </rPr>
      <t xml:space="preserve">2 aus 4 Geräten
</t>
    </r>
    <r>
      <rPr>
        <b/>
        <sz val="16"/>
        <color theme="0" tint="-0.499984740745262"/>
        <rFont val="Calibri (Textkörper)"/>
      </rPr>
      <t>- Mindestpunktzahl beachten -</t>
    </r>
  </si>
  <si>
    <r>
      <t xml:space="preserve">Grundaufbau </t>
    </r>
    <r>
      <rPr>
        <sz val="12"/>
        <color theme="1"/>
        <rFont val="Calibri (Textkörper)"/>
      </rPr>
      <t>einer/-s</t>
    </r>
    <r>
      <rPr>
        <sz val="12"/>
        <color theme="1"/>
        <rFont val="Calibri"/>
        <family val="2"/>
        <scheme val="minor"/>
      </rPr>
      <t xml:space="preserve"> Motorkettensäge/-trennschleifers erklären</t>
    </r>
  </si>
  <si>
    <t>Reinigen/Trocknen der Zündkerze durchführen</t>
  </si>
  <si>
    <r>
      <t xml:space="preserve">Kavitation und mind. </t>
    </r>
    <r>
      <rPr>
        <sz val="12"/>
        <color theme="1"/>
        <rFont val="Calibri (Textkörper)"/>
      </rPr>
      <t>zwei</t>
    </r>
    <r>
      <rPr>
        <sz val="12"/>
        <color theme="1"/>
        <rFont val="Calibri"/>
        <family val="2"/>
        <scheme val="minor"/>
      </rPr>
      <t xml:space="preserve"> mögliche Gegenmaßnahmen erklären</t>
    </r>
  </si>
  <si>
    <t>Maschinistenleistung:</t>
  </si>
  <si>
    <t>= mind. 130 Punkte zum Bestehen</t>
  </si>
  <si>
    <t>mind. 150 Punkte</t>
  </si>
  <si>
    <t>+ Maschinistenleistung</t>
  </si>
  <si>
    <t>mind. 100 Punkte</t>
  </si>
  <si>
    <t>mind. 30 Punkte zum Bestehen</t>
  </si>
  <si>
    <t>für die Teamleistung</t>
  </si>
  <si>
    <t>MOTORKETTENSÄGE (MKS) oder MOTORTRENNSCHLEIFER (MTS)</t>
  </si>
  <si>
    <r>
      <t xml:space="preserve">ISO-Test und PE-Prüfung erklären und durchführen </t>
    </r>
    <r>
      <rPr>
        <i/>
        <sz val="9"/>
        <color theme="1"/>
        <rFont val="Calibri (Textkörper)"/>
      </rPr>
      <t>(wenn technisch möglich)</t>
    </r>
  </si>
  <si>
    <t>= mind. 180 Punkte zum Bestehen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</si>
</sst>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 (Textkörper)"/>
    </font>
    <font>
      <b/>
      <sz val="20"/>
      <color theme="1"/>
      <name val="Calibri (Textkörper)"/>
    </font>
    <font>
      <b/>
      <sz val="20"/>
      <color theme="0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0" tint="-0.499984740745262"/>
      <name val="Calibri (Textkörper)"/>
    </font>
    <font>
      <i/>
      <sz val="9"/>
      <color theme="1"/>
      <name val="Calibri (Textkörper)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7499923703726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1" xfId="0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textRotation="9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/>
    <xf numFmtId="0" fontId="0" fillId="2" borderId="4" xfId="0" applyFill="1" applyBorder="1"/>
    <xf numFmtId="0" fontId="0" fillId="2" borderId="3" xfId="0" applyFill="1" applyBorder="1" applyAlignment="1">
      <alignment horizontal="center"/>
    </xf>
    <xf numFmtId="0" fontId="4" fillId="5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0" fillId="0" borderId="0" xfId="0" quotePrefix="1" applyProtection="1">
      <protection hidden="1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Standard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solid">
          <bgColor theme="9" tint="0.59996337778862885"/>
        </patternFill>
      </fill>
      <border>
        <vertical/>
        <horizontal/>
      </border>
    </dxf>
    <dxf>
      <font>
        <b/>
        <i val="0"/>
        <strike val="0"/>
        <u val="double"/>
        <color rgb="FFC00000"/>
      </font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</font>
      <fill>
        <patternFill patternType="mediumGray">
          <fgColor rgb="FFC00000"/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solid">
          <bgColor theme="9" tint="0.59996337778862885"/>
        </patternFill>
      </fill>
      <border>
        <vertical/>
        <horizontal/>
      </border>
    </dxf>
    <dxf>
      <font>
        <b/>
        <i val="0"/>
        <strike val="0"/>
        <u val="double"/>
        <color rgb="FFC00000"/>
      </font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</font>
      <fill>
        <patternFill patternType="mediumGray">
          <fgColor rgb="FFC00000"/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solid">
          <bgColor theme="9" tint="0.59996337778862885"/>
        </patternFill>
      </fill>
      <border>
        <vertical/>
        <horizontal/>
      </border>
    </dxf>
    <dxf>
      <font>
        <b/>
        <i val="0"/>
        <strike val="0"/>
        <u val="double"/>
        <color rgb="FFC00000"/>
      </font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</font>
      <fill>
        <patternFill patternType="mediumGray">
          <fgColor rgb="FFC00000"/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solid">
          <bgColor theme="9" tint="0.59996337778862885"/>
        </patternFill>
      </fill>
      <border>
        <vertical/>
        <horizontal/>
      </border>
    </dxf>
    <dxf>
      <font>
        <b/>
        <i val="0"/>
        <strike val="0"/>
        <u val="double"/>
        <color rgb="FFC00000"/>
      </font>
      <fill>
        <patternFill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</font>
      <fill>
        <patternFill patternType="mediumGray">
          <fgColor rgb="FFC00000"/>
          <bgColor rgb="FFFF0000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76AA8-5B90-374A-88BB-DC3A8C584712}">
  <sheetPr>
    <tabColor theme="0" tint="-0.249977111117893"/>
    <pageSetUpPr fitToPage="1"/>
  </sheetPr>
  <dimension ref="A1:H55"/>
  <sheetViews>
    <sheetView zoomScale="140" zoomScaleNormal="140" workbookViewId="0">
      <selection activeCell="C3" sqref="C3"/>
    </sheetView>
  </sheetViews>
  <sheetFormatPr baseColWidth="10" defaultColWidth="10.875" defaultRowHeight="15.75"/>
  <cols>
    <col min="1" max="1" width="6.125" style="2" customWidth="1"/>
    <col min="2" max="2" width="59.625" style="2" customWidth="1"/>
    <col min="3" max="7" width="4.125" style="3" customWidth="1"/>
    <col min="8" max="8" width="32.375" style="2" customWidth="1"/>
    <col min="9" max="16384" width="10.875" style="2"/>
  </cols>
  <sheetData>
    <row r="1" spans="1:8" ht="204" customHeight="1">
      <c r="A1"/>
      <c r="B1" s="4" t="s">
        <v>52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/>
    </row>
    <row r="2" spans="1:8">
      <c r="A2" s="27" t="s">
        <v>19</v>
      </c>
      <c r="B2" s="6" t="s">
        <v>0</v>
      </c>
      <c r="C2" s="7">
        <v>7</v>
      </c>
      <c r="D2" s="7">
        <v>5</v>
      </c>
      <c r="E2" s="7">
        <v>3</v>
      </c>
      <c r="F2" s="7">
        <v>1</v>
      </c>
      <c r="G2" s="8">
        <v>0</v>
      </c>
      <c r="H2" s="6" t="s">
        <v>18</v>
      </c>
    </row>
    <row r="3" spans="1:8">
      <c r="A3" s="27"/>
      <c r="B3" s="9" t="s">
        <v>1</v>
      </c>
      <c r="C3" s="18"/>
      <c r="D3" s="18"/>
      <c r="E3" s="18"/>
      <c r="F3" s="18"/>
      <c r="G3" s="18"/>
      <c r="H3" s="19"/>
    </row>
    <row r="4" spans="1:8">
      <c r="A4" s="27"/>
      <c r="B4" s="9" t="s">
        <v>2</v>
      </c>
      <c r="C4" s="18"/>
      <c r="D4" s="18"/>
      <c r="E4" s="18"/>
      <c r="F4" s="18"/>
      <c r="G4" s="18"/>
      <c r="H4" s="19"/>
    </row>
    <row r="5" spans="1:8">
      <c r="A5" s="27"/>
      <c r="B5" s="9" t="s">
        <v>3</v>
      </c>
      <c r="C5" s="18"/>
      <c r="D5" s="18"/>
      <c r="E5" s="18"/>
      <c r="F5" s="18"/>
      <c r="G5" s="18"/>
      <c r="H5" s="19"/>
    </row>
    <row r="6" spans="1:8">
      <c r="A6" s="27"/>
      <c r="B6" s="9" t="s">
        <v>50</v>
      </c>
      <c r="C6" s="18"/>
      <c r="D6" s="1"/>
      <c r="E6" s="18"/>
      <c r="F6" s="1"/>
      <c r="G6" s="18"/>
      <c r="H6" s="19"/>
    </row>
    <row r="7" spans="1:8">
      <c r="A7" s="27"/>
      <c r="B7" s="9" t="s">
        <v>4</v>
      </c>
      <c r="C7" s="18"/>
      <c r="D7" s="18"/>
      <c r="E7" s="18"/>
      <c r="F7" s="18"/>
      <c r="G7" s="18"/>
      <c r="H7" s="19"/>
    </row>
    <row r="8" spans="1:8">
      <c r="A8" s="27"/>
      <c r="B8" s="10"/>
      <c r="C8" s="11"/>
      <c r="D8" s="11"/>
      <c r="E8" s="11"/>
      <c r="F8" s="11"/>
      <c r="G8" s="11"/>
      <c r="H8" s="12"/>
    </row>
    <row r="9" spans="1:8">
      <c r="A9" s="27"/>
      <c r="B9" s="20" t="s">
        <v>5</v>
      </c>
      <c r="C9" s="22"/>
      <c r="D9" s="22"/>
      <c r="E9" s="22"/>
      <c r="F9" s="22"/>
      <c r="G9" s="22"/>
      <c r="H9" s="21"/>
    </row>
    <row r="10" spans="1:8">
      <c r="A10" s="27"/>
      <c r="B10" s="9" t="s">
        <v>42</v>
      </c>
      <c r="C10" s="18"/>
      <c r="D10" s="18"/>
      <c r="E10" s="18"/>
      <c r="F10" s="18"/>
      <c r="G10" s="18"/>
      <c r="H10" s="19"/>
    </row>
    <row r="11" spans="1:8">
      <c r="A11" s="27"/>
      <c r="B11" s="9" t="s">
        <v>51</v>
      </c>
      <c r="C11" s="18"/>
      <c r="D11" s="18"/>
      <c r="E11" s="18"/>
      <c r="F11" s="18"/>
      <c r="G11" s="18"/>
      <c r="H11" s="19"/>
    </row>
    <row r="12" spans="1:8">
      <c r="A12" s="27"/>
      <c r="B12" s="9" t="s">
        <v>7</v>
      </c>
      <c r="C12" s="18"/>
      <c r="D12" s="18"/>
      <c r="E12" s="18"/>
      <c r="F12" s="18"/>
      <c r="G12" s="18"/>
      <c r="H12" s="19"/>
    </row>
    <row r="13" spans="1:8">
      <c r="A13" s="27"/>
      <c r="B13" s="9" t="s">
        <v>8</v>
      </c>
      <c r="C13" s="18"/>
      <c r="D13" s="18"/>
      <c r="E13" s="18"/>
      <c r="F13" s="18"/>
      <c r="G13" s="18"/>
      <c r="H13" s="19"/>
    </row>
    <row r="14" spans="1:8">
      <c r="A14" s="27"/>
      <c r="B14" s="10"/>
      <c r="C14" s="11"/>
      <c r="D14" s="11"/>
      <c r="E14" s="11"/>
      <c r="F14" s="11"/>
      <c r="G14" s="11"/>
      <c r="H14" s="12"/>
    </row>
    <row r="15" spans="1:8">
      <c r="A15" s="27"/>
      <c r="B15" s="20" t="s">
        <v>9</v>
      </c>
      <c r="C15" s="22"/>
      <c r="D15" s="22"/>
      <c r="E15" s="22"/>
      <c r="F15" s="22"/>
      <c r="G15" s="22"/>
      <c r="H15" s="21"/>
    </row>
    <row r="16" spans="1:8">
      <c r="A16" s="27"/>
      <c r="B16" s="9" t="s">
        <v>10</v>
      </c>
      <c r="C16" s="18"/>
      <c r="D16" s="18"/>
      <c r="E16" s="18"/>
      <c r="F16" s="18"/>
      <c r="G16" s="18"/>
      <c r="H16" s="19"/>
    </row>
    <row r="17" spans="1:8">
      <c r="A17" s="27"/>
      <c r="B17" s="9" t="s">
        <v>11</v>
      </c>
      <c r="C17" s="18"/>
      <c r="D17" s="18"/>
      <c r="E17" s="18"/>
      <c r="F17" s="18"/>
      <c r="G17" s="18"/>
      <c r="H17" s="19"/>
    </row>
    <row r="18" spans="1:8">
      <c r="A18" s="27"/>
      <c r="B18" s="9" t="s">
        <v>43</v>
      </c>
      <c r="C18" s="18"/>
      <c r="D18" s="18"/>
      <c r="E18" s="18"/>
      <c r="F18" s="18"/>
      <c r="G18" s="18"/>
      <c r="H18" s="19"/>
    </row>
    <row r="19" spans="1:8">
      <c r="A19" s="27"/>
      <c r="B19" s="9" t="s">
        <v>44</v>
      </c>
      <c r="C19" s="18"/>
      <c r="D19" s="18"/>
      <c r="E19" s="18"/>
      <c r="F19" s="18"/>
      <c r="G19" s="18"/>
      <c r="H19" s="19"/>
    </row>
    <row r="20" spans="1:8">
      <c r="A20" s="27"/>
      <c r="B20" s="10"/>
      <c r="C20" s="11"/>
      <c r="D20" s="11"/>
      <c r="E20" s="11"/>
      <c r="F20" s="11"/>
      <c r="G20" s="11"/>
      <c r="H20" s="12"/>
    </row>
    <row r="21" spans="1:8">
      <c r="A21" s="27"/>
      <c r="B21" s="20" t="s">
        <v>12</v>
      </c>
      <c r="C21" s="22"/>
      <c r="D21" s="22"/>
      <c r="E21" s="22"/>
      <c r="F21" s="22"/>
      <c r="G21" s="22"/>
      <c r="H21" s="21"/>
    </row>
    <row r="22" spans="1:8">
      <c r="A22" s="27"/>
      <c r="B22" s="9" t="s">
        <v>45</v>
      </c>
      <c r="C22" s="18"/>
      <c r="D22" s="18"/>
      <c r="E22" s="18"/>
      <c r="F22" s="18"/>
      <c r="G22" s="18"/>
      <c r="H22" s="19"/>
    </row>
    <row r="23" spans="1:8">
      <c r="A23" s="27"/>
      <c r="B23" s="9" t="s">
        <v>46</v>
      </c>
      <c r="C23" s="18"/>
      <c r="D23" s="18"/>
      <c r="E23" s="18"/>
      <c r="F23" s="18"/>
      <c r="G23" s="18"/>
      <c r="H23" s="19"/>
    </row>
    <row r="24" spans="1:8">
      <c r="A24" s="27"/>
      <c r="B24" s="9" t="s">
        <v>47</v>
      </c>
      <c r="C24" s="18"/>
      <c r="D24" s="18"/>
      <c r="E24" s="18"/>
      <c r="F24" s="18"/>
      <c r="G24" s="18"/>
      <c r="H24" s="19"/>
    </row>
    <row r="25" spans="1:8" ht="15.95" customHeight="1">
      <c r="A25" s="28" t="s">
        <v>20</v>
      </c>
      <c r="B25" s="20" t="s">
        <v>12</v>
      </c>
      <c r="C25" s="22"/>
      <c r="D25" s="22"/>
      <c r="E25" s="22"/>
      <c r="F25" s="22"/>
      <c r="G25" s="22"/>
      <c r="H25" s="21"/>
    </row>
    <row r="26" spans="1:8">
      <c r="A26" s="29"/>
      <c r="B26" s="9" t="s">
        <v>21</v>
      </c>
      <c r="C26" s="18"/>
      <c r="D26" s="18"/>
      <c r="E26" s="18"/>
      <c r="F26" s="18"/>
      <c r="G26" s="18"/>
      <c r="H26" s="19"/>
    </row>
    <row r="27" spans="1:8">
      <c r="A27" s="29"/>
      <c r="B27" s="9" t="s">
        <v>48</v>
      </c>
      <c r="C27" s="18"/>
      <c r="D27" s="18"/>
      <c r="E27" s="18"/>
      <c r="F27" s="18"/>
      <c r="G27" s="18"/>
      <c r="H27" s="19"/>
    </row>
    <row r="28" spans="1:8">
      <c r="A28" s="29"/>
      <c r="B28"/>
      <c r="C28" s="13"/>
      <c r="D28" s="13"/>
      <c r="E28" s="13"/>
      <c r="F28" s="13"/>
      <c r="G28" s="13"/>
      <c r="H28" s="14"/>
    </row>
    <row r="29" spans="1:8">
      <c r="A29" s="29"/>
      <c r="B29" s="20" t="s">
        <v>22</v>
      </c>
      <c r="C29" s="22"/>
      <c r="D29" s="22"/>
      <c r="E29" s="22"/>
      <c r="F29" s="22"/>
      <c r="G29" s="22"/>
      <c r="H29" s="21"/>
    </row>
    <row r="30" spans="1:8">
      <c r="A30" s="29"/>
      <c r="B30" s="9" t="s">
        <v>38</v>
      </c>
      <c r="C30" s="18"/>
      <c r="D30" s="18"/>
      <c r="E30" s="18"/>
      <c r="F30" s="18"/>
      <c r="G30" s="18"/>
      <c r="H30" s="19"/>
    </row>
    <row r="31" spans="1:8">
      <c r="A31" s="29"/>
      <c r="B31" s="9" t="s">
        <v>55</v>
      </c>
      <c r="C31" s="18"/>
      <c r="D31" s="18"/>
      <c r="E31" s="18"/>
      <c r="F31" s="18"/>
      <c r="G31" s="18"/>
      <c r="H31" s="19"/>
    </row>
    <row r="32" spans="1:8">
      <c r="A32" s="29"/>
      <c r="B32" s="9" t="s">
        <v>23</v>
      </c>
      <c r="C32" s="18"/>
      <c r="D32" s="18"/>
      <c r="E32" s="18"/>
      <c r="F32" s="18"/>
      <c r="G32" s="18"/>
      <c r="H32" s="19"/>
    </row>
    <row r="33" spans="1:8">
      <c r="A33" s="29"/>
      <c r="B33" s="9" t="s">
        <v>24</v>
      </c>
      <c r="C33" s="18"/>
      <c r="D33" s="18"/>
      <c r="E33" s="18"/>
      <c r="F33" s="18"/>
      <c r="G33" s="18"/>
      <c r="H33" s="19"/>
    </row>
    <row r="34" spans="1:8">
      <c r="A34" s="29"/>
      <c r="B34" s="9" t="s">
        <v>25</v>
      </c>
      <c r="C34" s="18"/>
      <c r="D34" s="18"/>
      <c r="E34" s="18"/>
      <c r="F34" s="18"/>
      <c r="G34" s="18"/>
      <c r="H34" s="19"/>
    </row>
    <row r="35" spans="1:8">
      <c r="A35" s="29"/>
      <c r="B35" s="9" t="s">
        <v>39</v>
      </c>
      <c r="C35" s="18"/>
      <c r="D35" s="18"/>
      <c r="E35" s="18"/>
      <c r="F35" s="18"/>
      <c r="G35" s="18"/>
      <c r="H35" s="19"/>
    </row>
    <row r="36" spans="1:8">
      <c r="A36" s="29"/>
      <c r="B36" s="9" t="s">
        <v>26</v>
      </c>
      <c r="C36" s="18"/>
      <c r="D36" s="18"/>
      <c r="E36" s="18"/>
      <c r="F36" s="18"/>
      <c r="G36" s="18"/>
      <c r="H36" s="19"/>
    </row>
    <row r="37" spans="1:8">
      <c r="A37" s="29"/>
      <c r="B37"/>
      <c r="C37" s="13"/>
      <c r="D37" s="13"/>
      <c r="E37" s="13"/>
      <c r="F37" s="13"/>
      <c r="G37" s="13"/>
      <c r="H37" s="15"/>
    </row>
    <row r="38" spans="1:8">
      <c r="A38" s="29"/>
      <c r="B38" s="20" t="s">
        <v>27</v>
      </c>
      <c r="C38" s="22"/>
      <c r="D38" s="22"/>
      <c r="E38" s="22"/>
      <c r="F38" s="22"/>
      <c r="G38" s="22"/>
      <c r="H38" s="21"/>
    </row>
    <row r="39" spans="1:8">
      <c r="A39" s="29"/>
      <c r="B39" s="9" t="s">
        <v>28</v>
      </c>
      <c r="C39" s="18"/>
      <c r="D39" s="18"/>
      <c r="E39" s="18"/>
      <c r="F39" s="18"/>
      <c r="G39" s="18"/>
      <c r="H39" s="19"/>
    </row>
    <row r="40" spans="1:8">
      <c r="A40" s="29"/>
      <c r="B40" s="9" t="s">
        <v>29</v>
      </c>
      <c r="C40" s="18"/>
      <c r="D40" s="18"/>
      <c r="E40" s="18"/>
      <c r="F40" s="18"/>
      <c r="G40" s="18"/>
      <c r="H40" s="19"/>
    </row>
    <row r="41" spans="1:8">
      <c r="A41" s="29"/>
      <c r="B41" s="9" t="s">
        <v>30</v>
      </c>
      <c r="C41" s="18"/>
      <c r="D41" s="18"/>
      <c r="E41" s="18"/>
      <c r="F41" s="18"/>
      <c r="G41" s="18"/>
      <c r="H41" s="19"/>
    </row>
    <row r="42" spans="1:8">
      <c r="A42" s="29"/>
      <c r="B42" s="9" t="s">
        <v>31</v>
      </c>
      <c r="C42" s="18"/>
      <c r="D42" s="18"/>
      <c r="E42" s="18"/>
      <c r="F42" s="18"/>
      <c r="G42" s="18"/>
      <c r="H42" s="19"/>
    </row>
    <row r="43" spans="1:8">
      <c r="A43" s="29"/>
      <c r="B43" s="9" t="s">
        <v>37</v>
      </c>
      <c r="C43" s="18"/>
      <c r="D43" s="18"/>
      <c r="E43" s="18"/>
      <c r="F43" s="18"/>
      <c r="G43" s="18"/>
      <c r="H43" s="19"/>
    </row>
    <row r="44" spans="1:8">
      <c r="A44" s="29"/>
      <c r="B44"/>
      <c r="C44" s="13"/>
      <c r="D44" s="13"/>
      <c r="E44" s="13"/>
      <c r="F44" s="13"/>
      <c r="G44" s="13"/>
      <c r="H44" s="15"/>
    </row>
    <row r="45" spans="1:8">
      <c r="A45" s="29"/>
      <c r="B45" s="20" t="s">
        <v>32</v>
      </c>
      <c r="C45" s="22"/>
      <c r="D45" s="22"/>
      <c r="E45" s="22"/>
      <c r="F45" s="22"/>
      <c r="G45" s="22"/>
      <c r="H45" s="21"/>
    </row>
    <row r="46" spans="1:8">
      <c r="A46" s="29"/>
      <c r="B46" s="9" t="s">
        <v>49</v>
      </c>
      <c r="C46" s="18"/>
      <c r="D46" s="18"/>
      <c r="E46" s="18"/>
      <c r="F46" s="18"/>
      <c r="G46" s="18"/>
      <c r="H46" s="19"/>
    </row>
    <row r="47" spans="1:8">
      <c r="A47" s="29"/>
      <c r="B47" s="9" t="s">
        <v>33</v>
      </c>
      <c r="C47" s="18"/>
      <c r="D47" s="18"/>
      <c r="E47" s="18"/>
      <c r="F47" s="18"/>
      <c r="G47" s="18"/>
      <c r="H47" s="19"/>
    </row>
    <row r="48" spans="1:8">
      <c r="A48" s="29"/>
      <c r="B48" s="9" t="s">
        <v>34</v>
      </c>
      <c r="C48" s="18"/>
      <c r="D48" s="18"/>
      <c r="E48" s="18"/>
      <c r="F48" s="18"/>
      <c r="G48" s="18"/>
      <c r="H48" s="19"/>
    </row>
    <row r="49" spans="1:8">
      <c r="A49" s="29"/>
      <c r="B49" s="9" t="s">
        <v>35</v>
      </c>
      <c r="C49" s="18"/>
      <c r="D49" s="18"/>
      <c r="E49" s="18"/>
      <c r="F49" s="18"/>
      <c r="G49" s="18"/>
      <c r="H49" s="19"/>
    </row>
    <row r="50" spans="1:8">
      <c r="A50" s="30"/>
      <c r="B50" s="9" t="s">
        <v>36</v>
      </c>
      <c r="C50" s="18"/>
      <c r="D50" s="18"/>
      <c r="E50" s="18"/>
      <c r="F50" s="18"/>
      <c r="G50" s="18"/>
      <c r="H50" s="19"/>
    </row>
    <row r="51" spans="1:8">
      <c r="A51"/>
      <c r="B51"/>
      <c r="C51" s="13"/>
      <c r="D51" s="13"/>
      <c r="E51" s="13"/>
      <c r="F51" s="13"/>
      <c r="G51" s="13"/>
      <c r="H51" t="s">
        <v>41</v>
      </c>
    </row>
    <row r="52" spans="1:8">
      <c r="A52"/>
      <c r="B52" s="16" t="s">
        <v>40</v>
      </c>
      <c r="C52" s="13">
        <f>COUNTA(C3:C7,C10:C13,C16:C19,C22:C24,C26:C27,C30:C36,C39:C43,C46:C50)*7</f>
        <v>0</v>
      </c>
      <c r="D52" s="13">
        <f>COUNTA(D3:D7,D10:D13,D16:D19,D22:D24,D26:D27,D30:D36,D39:D43,D46:D50)*5</f>
        <v>0</v>
      </c>
      <c r="E52" s="13">
        <f>COUNTA(E3:E7,E10:E13,E16:E19,E22:E24,E26:E27,E30:E36,E39:E43,E46:E50)*3</f>
        <v>0</v>
      </c>
      <c r="F52" s="13">
        <f>COUNTA(F3:F7,F10:F13,F16:F19,F22:F24,F26:F27,F30:F36,F39:F43,F46:F50)*1</f>
        <v>0</v>
      </c>
      <c r="G52" s="13">
        <f>COUNTA(G3:G7,G10:G13,G16:G19,G22:G24,G26:G27,G30:G36,G39:G43,G46:G50)</f>
        <v>0</v>
      </c>
      <c r="H52" s="17" t="str">
        <f>IF(G52&gt;=1,"NICHT BESTANDEN",SUM(C52:G52)&amp;" Punkte")</f>
        <v>0 Punkte</v>
      </c>
    </row>
    <row r="53" spans="1:8">
      <c r="A53"/>
      <c r="B53"/>
      <c r="C53" s="13"/>
      <c r="D53" s="13"/>
      <c r="E53" s="13"/>
      <c r="F53" s="13"/>
      <c r="G53" s="13"/>
      <c r="H53" t="s">
        <v>85</v>
      </c>
    </row>
    <row r="54" spans="1:8">
      <c r="H54" s="26" t="s">
        <v>84</v>
      </c>
    </row>
    <row r="55" spans="1:8">
      <c r="H55" s="26" t="s">
        <v>82</v>
      </c>
    </row>
  </sheetData>
  <sheetProtection sheet="1" selectLockedCells="1"/>
  <mergeCells count="2">
    <mergeCell ref="A2:A24"/>
    <mergeCell ref="A25:A50"/>
  </mergeCells>
  <conditionalFormatting sqref="G52">
    <cfRule type="cellIs" dxfId="15" priority="4" operator="greaterThan">
      <formula>0</formula>
    </cfRule>
  </conditionalFormatting>
  <conditionalFormatting sqref="H52">
    <cfRule type="containsText" dxfId="14" priority="1" stopIfTrue="1" operator="containsText" text="NICHT BESTANDEN">
      <formula>NOT(ISERROR(SEARCH("NICHT BESTANDEN",H52)))</formula>
    </cfRule>
    <cfRule type="cellIs" dxfId="13" priority="2" stopIfTrue="1" operator="greaterThan">
      <formula>100</formula>
    </cfRule>
    <cfRule type="cellIs" dxfId="12" priority="3" operator="lessThan">
      <formula>100</formula>
    </cfRule>
  </conditionalFormatting>
  <pageMargins left="0.7" right="0.7" top="0.78740157499999996" bottom="0.78740157499999996" header="0.3" footer="0.3"/>
  <pageSetup paperSize="9" scale="69" orientation="portrait" horizontalDpi="0" verticalDpi="0"/>
  <ignoredErrors>
    <ignoredError sqref="C52:G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F879-FFF3-D048-B6BC-7B3723CE5503}">
  <sheetPr>
    <tabColor theme="7"/>
    <pageSetUpPr fitToPage="1"/>
  </sheetPr>
  <dimension ref="A1:H55"/>
  <sheetViews>
    <sheetView showGridLines="0" zoomScale="140" zoomScaleNormal="140" workbookViewId="0">
      <selection activeCell="C3" sqref="C3"/>
    </sheetView>
  </sheetViews>
  <sheetFormatPr baseColWidth="10" defaultColWidth="10.875" defaultRowHeight="15.75"/>
  <cols>
    <col min="1" max="1" width="6.125" style="2" customWidth="1"/>
    <col min="2" max="2" width="59.5" style="2" customWidth="1"/>
    <col min="3" max="7" width="4.125" style="3" customWidth="1"/>
    <col min="8" max="8" width="32.375" style="2" customWidth="1"/>
    <col min="9" max="16384" width="10.875" style="2"/>
  </cols>
  <sheetData>
    <row r="1" spans="1:8" ht="198" customHeight="1">
      <c r="A1"/>
      <c r="B1" s="23" t="s">
        <v>53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/>
    </row>
    <row r="2" spans="1:8">
      <c r="A2" s="27" t="s">
        <v>19</v>
      </c>
      <c r="B2" s="6" t="s">
        <v>0</v>
      </c>
      <c r="C2" s="7">
        <v>7</v>
      </c>
      <c r="D2" s="7">
        <v>5</v>
      </c>
      <c r="E2" s="7">
        <v>3</v>
      </c>
      <c r="F2" s="7">
        <v>1</v>
      </c>
      <c r="G2" s="8">
        <v>0</v>
      </c>
      <c r="H2" s="6" t="s">
        <v>18</v>
      </c>
    </row>
    <row r="3" spans="1:8">
      <c r="A3" s="27"/>
      <c r="B3" s="9" t="s">
        <v>1</v>
      </c>
      <c r="C3" s="18"/>
      <c r="D3" s="18"/>
      <c r="E3" s="18"/>
      <c r="F3" s="18"/>
      <c r="G3" s="18"/>
      <c r="H3" s="19"/>
    </row>
    <row r="4" spans="1:8">
      <c r="A4" s="27"/>
      <c r="B4" s="9" t="s">
        <v>2</v>
      </c>
      <c r="C4" s="18"/>
      <c r="D4" s="18"/>
      <c r="E4" s="18"/>
      <c r="F4" s="18"/>
      <c r="G4" s="18"/>
      <c r="H4" s="19"/>
    </row>
    <row r="5" spans="1:8">
      <c r="A5" s="27"/>
      <c r="B5" s="9" t="s">
        <v>3</v>
      </c>
      <c r="C5" s="18"/>
      <c r="D5" s="18"/>
      <c r="E5" s="18"/>
      <c r="F5" s="18"/>
      <c r="G5" s="18"/>
      <c r="H5" s="19"/>
    </row>
    <row r="6" spans="1:8">
      <c r="A6" s="27"/>
      <c r="B6" s="9" t="s">
        <v>50</v>
      </c>
      <c r="C6" s="18"/>
      <c r="D6" s="1"/>
      <c r="E6" s="18"/>
      <c r="F6" s="1"/>
      <c r="G6" s="18"/>
      <c r="H6" s="19"/>
    </row>
    <row r="7" spans="1:8">
      <c r="A7" s="27"/>
      <c r="B7" s="9" t="s">
        <v>4</v>
      </c>
      <c r="C7" s="18"/>
      <c r="D7" s="18"/>
      <c r="E7" s="18"/>
      <c r="F7" s="18"/>
      <c r="G7" s="18"/>
      <c r="H7" s="19"/>
    </row>
    <row r="8" spans="1:8">
      <c r="A8" s="27"/>
      <c r="B8" s="10"/>
      <c r="C8" s="11"/>
      <c r="D8" s="11"/>
      <c r="E8" s="11"/>
      <c r="F8" s="11"/>
      <c r="G8" s="11"/>
      <c r="H8" s="12"/>
    </row>
    <row r="9" spans="1:8">
      <c r="A9" s="27"/>
      <c r="B9" s="20" t="s">
        <v>5</v>
      </c>
      <c r="C9" s="22"/>
      <c r="D9" s="22"/>
      <c r="E9" s="22"/>
      <c r="F9" s="22"/>
      <c r="G9" s="22"/>
      <c r="H9" s="21"/>
    </row>
    <row r="10" spans="1:8">
      <c r="A10" s="27"/>
      <c r="B10" s="9" t="s">
        <v>42</v>
      </c>
      <c r="C10" s="18"/>
      <c r="D10" s="18"/>
      <c r="E10" s="18"/>
      <c r="F10" s="18"/>
      <c r="G10" s="18"/>
      <c r="H10" s="19"/>
    </row>
    <row r="11" spans="1:8">
      <c r="A11" s="27"/>
      <c r="B11" s="9" t="s">
        <v>6</v>
      </c>
      <c r="C11" s="18"/>
      <c r="D11" s="18"/>
      <c r="E11" s="18"/>
      <c r="F11" s="18"/>
      <c r="G11" s="18"/>
      <c r="H11" s="19"/>
    </row>
    <row r="12" spans="1:8">
      <c r="A12" s="27"/>
      <c r="B12" s="9" t="s">
        <v>7</v>
      </c>
      <c r="C12" s="18"/>
      <c r="D12" s="18"/>
      <c r="E12" s="18"/>
      <c r="F12" s="18"/>
      <c r="G12" s="18"/>
      <c r="H12" s="19"/>
    </row>
    <row r="13" spans="1:8">
      <c r="A13" s="27"/>
      <c r="B13" s="9" t="s">
        <v>8</v>
      </c>
      <c r="C13" s="18"/>
      <c r="D13" s="18"/>
      <c r="E13" s="18"/>
      <c r="F13" s="18"/>
      <c r="G13" s="18"/>
      <c r="H13" s="19"/>
    </row>
    <row r="14" spans="1:8">
      <c r="A14" s="27"/>
      <c r="B14" s="10"/>
      <c r="C14" s="11"/>
      <c r="D14" s="11"/>
      <c r="E14" s="11"/>
      <c r="F14" s="11"/>
      <c r="G14" s="11"/>
      <c r="H14" s="12"/>
    </row>
    <row r="15" spans="1:8">
      <c r="A15" s="27"/>
      <c r="B15" s="20" t="s">
        <v>9</v>
      </c>
      <c r="C15" s="22"/>
      <c r="D15" s="22"/>
      <c r="E15" s="22"/>
      <c r="F15" s="22"/>
      <c r="G15" s="22"/>
      <c r="H15" s="21"/>
    </row>
    <row r="16" spans="1:8">
      <c r="A16" s="27"/>
      <c r="B16" s="9" t="s">
        <v>10</v>
      </c>
      <c r="C16" s="18"/>
      <c r="D16" s="18"/>
      <c r="E16" s="18"/>
      <c r="F16" s="18"/>
      <c r="G16" s="18"/>
      <c r="H16" s="19"/>
    </row>
    <row r="17" spans="1:8">
      <c r="A17" s="27"/>
      <c r="B17" s="9" t="s">
        <v>11</v>
      </c>
      <c r="C17" s="18"/>
      <c r="D17" s="18"/>
      <c r="E17" s="18"/>
      <c r="F17" s="18"/>
      <c r="G17" s="18"/>
      <c r="H17" s="19"/>
    </row>
    <row r="18" spans="1:8">
      <c r="A18" s="27"/>
      <c r="B18" s="9" t="s">
        <v>43</v>
      </c>
      <c r="C18" s="18"/>
      <c r="D18" s="18"/>
      <c r="E18" s="18"/>
      <c r="F18" s="18"/>
      <c r="G18" s="18"/>
      <c r="H18" s="19"/>
    </row>
    <row r="19" spans="1:8">
      <c r="A19" s="27"/>
      <c r="B19" s="9" t="s">
        <v>44</v>
      </c>
      <c r="C19" s="18"/>
      <c r="D19" s="18"/>
      <c r="E19" s="18"/>
      <c r="F19" s="18"/>
      <c r="G19" s="18"/>
      <c r="H19" s="19"/>
    </row>
    <row r="20" spans="1:8">
      <c r="A20" s="27"/>
      <c r="B20" s="10"/>
      <c r="C20" s="11"/>
      <c r="D20" s="11"/>
      <c r="E20" s="11"/>
      <c r="F20" s="11"/>
      <c r="G20" s="11"/>
      <c r="H20" s="12"/>
    </row>
    <row r="21" spans="1:8">
      <c r="A21" s="27"/>
      <c r="B21" s="20" t="s">
        <v>12</v>
      </c>
      <c r="C21" s="22"/>
      <c r="D21" s="22"/>
      <c r="E21" s="22"/>
      <c r="F21" s="22"/>
      <c r="G21" s="22"/>
      <c r="H21" s="21"/>
    </row>
    <row r="22" spans="1:8">
      <c r="A22" s="27"/>
      <c r="B22" s="9" t="s">
        <v>45</v>
      </c>
      <c r="C22" s="18"/>
      <c r="D22" s="18"/>
      <c r="E22" s="18"/>
      <c r="F22" s="18"/>
      <c r="G22" s="18"/>
      <c r="H22" s="19"/>
    </row>
    <row r="23" spans="1:8">
      <c r="A23" s="27"/>
      <c r="B23" s="9" t="s">
        <v>46</v>
      </c>
      <c r="C23" s="18"/>
      <c r="D23" s="18"/>
      <c r="E23" s="18"/>
      <c r="F23" s="18"/>
      <c r="G23" s="18"/>
      <c r="H23" s="19"/>
    </row>
    <row r="24" spans="1:8">
      <c r="A24" s="27"/>
      <c r="B24" s="9" t="s">
        <v>47</v>
      </c>
      <c r="C24" s="18"/>
      <c r="D24" s="18"/>
      <c r="E24" s="18"/>
      <c r="F24" s="18"/>
      <c r="G24" s="18"/>
      <c r="H24" s="19"/>
    </row>
    <row r="25" spans="1:8" ht="15.95" customHeight="1">
      <c r="A25" s="28" t="s">
        <v>20</v>
      </c>
      <c r="B25" s="20" t="s">
        <v>12</v>
      </c>
      <c r="C25" s="22"/>
      <c r="D25" s="22"/>
      <c r="E25" s="22"/>
      <c r="F25" s="22"/>
      <c r="G25" s="22"/>
      <c r="H25" s="21"/>
    </row>
    <row r="26" spans="1:8">
      <c r="A26" s="29"/>
      <c r="B26" s="9" t="s">
        <v>21</v>
      </c>
      <c r="C26" s="18"/>
      <c r="D26" s="18"/>
      <c r="E26" s="18"/>
      <c r="F26" s="18"/>
      <c r="G26" s="18"/>
      <c r="H26" s="19"/>
    </row>
    <row r="27" spans="1:8">
      <c r="A27" s="29"/>
      <c r="B27" s="9" t="s">
        <v>48</v>
      </c>
      <c r="C27" s="18"/>
      <c r="D27" s="18"/>
      <c r="E27" s="18"/>
      <c r="F27" s="18"/>
      <c r="G27" s="18"/>
      <c r="H27" s="19"/>
    </row>
    <row r="28" spans="1:8">
      <c r="A28" s="29"/>
      <c r="B28"/>
      <c r="C28" s="13"/>
      <c r="D28" s="13"/>
      <c r="E28" s="13"/>
      <c r="F28" s="13"/>
      <c r="G28" s="13"/>
      <c r="H28" s="14"/>
    </row>
    <row r="29" spans="1:8">
      <c r="A29" s="29"/>
      <c r="B29" s="20" t="s">
        <v>22</v>
      </c>
      <c r="C29" s="22"/>
      <c r="D29" s="22"/>
      <c r="E29" s="22"/>
      <c r="F29" s="22"/>
      <c r="G29" s="22"/>
      <c r="H29" s="21"/>
    </row>
    <row r="30" spans="1:8">
      <c r="A30" s="29"/>
      <c r="B30" s="9" t="s">
        <v>38</v>
      </c>
      <c r="C30" s="18"/>
      <c r="D30" s="18"/>
      <c r="E30" s="18"/>
      <c r="F30" s="18"/>
      <c r="G30" s="18"/>
      <c r="H30" s="19"/>
    </row>
    <row r="31" spans="1:8">
      <c r="A31" s="29"/>
      <c r="B31" s="9" t="s">
        <v>55</v>
      </c>
      <c r="C31" s="18"/>
      <c r="D31" s="18"/>
      <c r="E31" s="18"/>
      <c r="F31" s="18"/>
      <c r="G31" s="18"/>
      <c r="H31" s="19"/>
    </row>
    <row r="32" spans="1:8">
      <c r="A32" s="29"/>
      <c r="B32" s="9" t="s">
        <v>23</v>
      </c>
      <c r="C32" s="18"/>
      <c r="D32" s="18"/>
      <c r="E32" s="18"/>
      <c r="F32" s="18"/>
      <c r="G32" s="18"/>
      <c r="H32" s="19"/>
    </row>
    <row r="33" spans="1:8">
      <c r="A33" s="29"/>
      <c r="B33" s="9" t="s">
        <v>24</v>
      </c>
      <c r="C33" s="18"/>
      <c r="D33" s="18"/>
      <c r="E33" s="18"/>
      <c r="F33" s="18"/>
      <c r="G33" s="18"/>
      <c r="H33" s="19"/>
    </row>
    <row r="34" spans="1:8">
      <c r="A34" s="29"/>
      <c r="B34" s="9" t="s">
        <v>25</v>
      </c>
      <c r="C34" s="18"/>
      <c r="D34" s="18"/>
      <c r="E34" s="18"/>
      <c r="F34" s="18"/>
      <c r="G34" s="18"/>
      <c r="H34" s="19"/>
    </row>
    <row r="35" spans="1:8">
      <c r="A35" s="29"/>
      <c r="B35" s="9" t="s">
        <v>39</v>
      </c>
      <c r="C35" s="18"/>
      <c r="D35" s="18"/>
      <c r="E35" s="18"/>
      <c r="F35" s="18"/>
      <c r="G35" s="18"/>
      <c r="H35" s="19"/>
    </row>
    <row r="36" spans="1:8">
      <c r="A36" s="29"/>
      <c r="B36" s="9" t="s">
        <v>26</v>
      </c>
      <c r="C36" s="18"/>
      <c r="D36" s="18"/>
      <c r="E36" s="18"/>
      <c r="F36" s="18"/>
      <c r="G36" s="18"/>
      <c r="H36" s="19"/>
    </row>
    <row r="37" spans="1:8">
      <c r="A37" s="29"/>
      <c r="B37"/>
      <c r="C37" s="13"/>
      <c r="D37" s="13"/>
      <c r="E37" s="13"/>
      <c r="F37" s="13"/>
      <c r="G37" s="13"/>
      <c r="H37" s="15"/>
    </row>
    <row r="38" spans="1:8">
      <c r="A38" s="29"/>
      <c r="B38" s="20" t="s">
        <v>27</v>
      </c>
      <c r="C38" s="22"/>
      <c r="D38" s="22"/>
      <c r="E38" s="22"/>
      <c r="F38" s="22"/>
      <c r="G38" s="22"/>
      <c r="H38" s="21"/>
    </row>
    <row r="39" spans="1:8">
      <c r="A39" s="29"/>
      <c r="B39" s="9" t="s">
        <v>28</v>
      </c>
      <c r="C39" s="18"/>
      <c r="D39" s="18"/>
      <c r="E39" s="18"/>
      <c r="F39" s="18"/>
      <c r="G39" s="18"/>
      <c r="H39" s="19"/>
    </row>
    <row r="40" spans="1:8">
      <c r="A40" s="29"/>
      <c r="B40" s="9" t="s">
        <v>29</v>
      </c>
      <c r="C40" s="18"/>
      <c r="D40" s="18"/>
      <c r="E40" s="18"/>
      <c r="F40" s="18"/>
      <c r="G40" s="18"/>
      <c r="H40" s="19"/>
    </row>
    <row r="41" spans="1:8">
      <c r="A41" s="29"/>
      <c r="B41" s="9" t="s">
        <v>30</v>
      </c>
      <c r="C41" s="18"/>
      <c r="D41" s="18"/>
      <c r="E41" s="18"/>
      <c r="F41" s="18"/>
      <c r="G41" s="18"/>
      <c r="H41" s="19"/>
    </row>
    <row r="42" spans="1:8">
      <c r="A42" s="29"/>
      <c r="B42" s="9" t="s">
        <v>31</v>
      </c>
      <c r="C42" s="18"/>
      <c r="D42" s="18"/>
      <c r="E42" s="18"/>
      <c r="F42" s="18"/>
      <c r="G42" s="18"/>
      <c r="H42" s="19"/>
    </row>
    <row r="43" spans="1:8">
      <c r="A43" s="29"/>
      <c r="B43" s="9" t="s">
        <v>37</v>
      </c>
      <c r="C43" s="18"/>
      <c r="D43" s="18"/>
      <c r="E43" s="18"/>
      <c r="F43" s="18"/>
      <c r="G43" s="18"/>
      <c r="H43" s="19"/>
    </row>
    <row r="44" spans="1:8">
      <c r="A44" s="29"/>
      <c r="B44"/>
      <c r="C44" s="13"/>
      <c r="D44" s="13"/>
      <c r="E44" s="13"/>
      <c r="F44" s="13"/>
      <c r="G44" s="13"/>
      <c r="H44" s="15"/>
    </row>
    <row r="45" spans="1:8">
      <c r="A45" s="29"/>
      <c r="B45" s="20" t="s">
        <v>32</v>
      </c>
      <c r="C45" s="22"/>
      <c r="D45" s="22"/>
      <c r="E45" s="22"/>
      <c r="F45" s="22"/>
      <c r="G45" s="22"/>
      <c r="H45" s="21"/>
    </row>
    <row r="46" spans="1:8">
      <c r="A46" s="29"/>
      <c r="B46" s="9" t="s">
        <v>49</v>
      </c>
      <c r="C46" s="18"/>
      <c r="D46" s="18"/>
      <c r="E46" s="18"/>
      <c r="F46" s="18"/>
      <c r="G46" s="18"/>
      <c r="H46" s="19"/>
    </row>
    <row r="47" spans="1:8">
      <c r="A47" s="29"/>
      <c r="B47" s="9" t="s">
        <v>33</v>
      </c>
      <c r="C47" s="18"/>
      <c r="D47" s="18"/>
      <c r="E47" s="18"/>
      <c r="F47" s="18"/>
      <c r="G47" s="18"/>
      <c r="H47" s="19"/>
    </row>
    <row r="48" spans="1:8">
      <c r="A48" s="29"/>
      <c r="B48" s="9" t="s">
        <v>34</v>
      </c>
      <c r="C48" s="18"/>
      <c r="D48" s="18"/>
      <c r="E48" s="18"/>
      <c r="F48" s="18"/>
      <c r="G48" s="18"/>
      <c r="H48" s="19"/>
    </row>
    <row r="49" spans="1:8">
      <c r="A49" s="29"/>
      <c r="B49" s="9" t="s">
        <v>35</v>
      </c>
      <c r="C49" s="18"/>
      <c r="D49" s="18"/>
      <c r="E49" s="18"/>
      <c r="F49" s="18"/>
      <c r="G49" s="18"/>
      <c r="H49" s="19"/>
    </row>
    <row r="50" spans="1:8">
      <c r="A50" s="30"/>
      <c r="B50" s="9" t="s">
        <v>36</v>
      </c>
      <c r="C50" s="18"/>
      <c r="D50" s="18"/>
      <c r="E50" s="18"/>
      <c r="F50" s="18"/>
      <c r="G50" s="18"/>
      <c r="H50" s="19"/>
    </row>
    <row r="51" spans="1:8">
      <c r="A51"/>
      <c r="B51"/>
      <c r="C51" s="13"/>
      <c r="D51" s="13"/>
      <c r="E51" s="13"/>
      <c r="F51" s="13"/>
      <c r="G51" s="13"/>
      <c r="H51" t="s">
        <v>41</v>
      </c>
    </row>
    <row r="52" spans="1:8">
      <c r="A52"/>
      <c r="B52" s="16" t="s">
        <v>40</v>
      </c>
      <c r="C52" s="13">
        <f>COUNTA(C3:C7,C10:C13,C16:C19,C22:C24,C26:C27,C30:C36,C39:C43,C46:C50)*7</f>
        <v>0</v>
      </c>
      <c r="D52" s="13">
        <f>COUNTA(D3:D7,D10:D13,D16:D19,D22:D24,D26:D27,D30:D36,D39:D43,D46:D50)*5</f>
        <v>0</v>
      </c>
      <c r="E52" s="13">
        <f>COUNTA(E3:E7,E10:E13,E16:E19,E22:E24,E26:E27,E30:E36,E39:E43,E46:E50)*3</f>
        <v>0</v>
      </c>
      <c r="F52" s="13">
        <f>COUNTA(F3:F7,F10:F13,F16:F19,F22:F24,F26:F27,F30:F36,F39:F43,F46:F50)*1</f>
        <v>0</v>
      </c>
      <c r="G52" s="13">
        <f>COUNTA(G3:G7,G10:G13,G16:G19,G22:G24,G26:G27,G30:G36,G39:G43,G46:G50)</f>
        <v>0</v>
      </c>
      <c r="H52" s="17" t="str">
        <f>IF(G52&gt;=1,"NICHT BESTANDEN",SUM(C52:G52)&amp;" Punkte")</f>
        <v>0 Punkte</v>
      </c>
    </row>
    <row r="53" spans="1:8">
      <c r="A53"/>
      <c r="B53"/>
      <c r="C53" s="13"/>
      <c r="D53" s="13"/>
      <c r="E53" s="13"/>
      <c r="F53" s="13"/>
      <c r="G53" s="13"/>
      <c r="H53" t="s">
        <v>83</v>
      </c>
    </row>
    <row r="54" spans="1:8">
      <c r="H54" s="26" t="s">
        <v>84</v>
      </c>
    </row>
    <row r="55" spans="1:8">
      <c r="H55" s="26" t="s">
        <v>90</v>
      </c>
    </row>
  </sheetData>
  <sheetProtection sheet="1" selectLockedCells="1"/>
  <mergeCells count="2">
    <mergeCell ref="A2:A24"/>
    <mergeCell ref="A25:A50"/>
  </mergeCells>
  <conditionalFormatting sqref="G52">
    <cfRule type="cellIs" dxfId="11" priority="6" operator="greaterThan">
      <formula>0</formula>
    </cfRule>
  </conditionalFormatting>
  <conditionalFormatting sqref="H52">
    <cfRule type="containsText" dxfId="10" priority="1" stopIfTrue="1" operator="containsText" text="NICHT BESTANDEN">
      <formula>NOT(ISERROR(SEARCH("NICHT BESTANDEN",H52)))</formula>
    </cfRule>
    <cfRule type="cellIs" dxfId="9" priority="2" stopIfTrue="1" operator="greaterThan">
      <formula>100</formula>
    </cfRule>
    <cfRule type="cellIs" dxfId="8" priority="3" operator="lessThan">
      <formula>100</formula>
    </cfRule>
  </conditionalFormatting>
  <pageMargins left="0.7" right="0.7" top="0.78740157499999996" bottom="0.78740157499999996" header="0.3" footer="0.3"/>
  <pageSetup paperSize="9" scale="69" orientation="portrait" horizontalDpi="0" verticalDpi="0" copies="10"/>
  <ignoredErrors>
    <ignoredError sqref="C52:G5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B3984-6358-3C4F-A37C-F4DB2464F8B4}">
  <sheetPr>
    <tabColor theme="7" tint="-0.249977111117893"/>
    <pageSetUpPr fitToPage="1"/>
  </sheetPr>
  <dimension ref="A1:H55"/>
  <sheetViews>
    <sheetView showGridLines="0" zoomScale="138" zoomScaleNormal="140" workbookViewId="0">
      <selection activeCell="C3" sqref="C3"/>
    </sheetView>
  </sheetViews>
  <sheetFormatPr baseColWidth="10" defaultColWidth="10.875" defaultRowHeight="15.75"/>
  <cols>
    <col min="1" max="1" width="6.125" style="2" customWidth="1"/>
    <col min="2" max="2" width="60.375" style="2" customWidth="1"/>
    <col min="3" max="7" width="4.125" style="3" customWidth="1"/>
    <col min="8" max="8" width="32.375" style="2" customWidth="1"/>
    <col min="9" max="16384" width="10.875" style="2"/>
  </cols>
  <sheetData>
    <row r="1" spans="1:8" ht="198" customHeight="1">
      <c r="A1"/>
      <c r="B1" s="24" t="s">
        <v>54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/>
    </row>
    <row r="2" spans="1:8">
      <c r="A2" s="27" t="s">
        <v>19</v>
      </c>
      <c r="B2" s="6" t="s">
        <v>0</v>
      </c>
      <c r="C2" s="7">
        <v>7</v>
      </c>
      <c r="D2" s="7">
        <v>5</v>
      </c>
      <c r="E2" s="7">
        <v>3</v>
      </c>
      <c r="F2" s="7">
        <v>1</v>
      </c>
      <c r="G2" s="8">
        <v>0</v>
      </c>
      <c r="H2" s="6" t="s">
        <v>18</v>
      </c>
    </row>
    <row r="3" spans="1:8">
      <c r="A3" s="27"/>
      <c r="B3" s="9" t="s">
        <v>1</v>
      </c>
      <c r="C3" s="18"/>
      <c r="D3" s="18"/>
      <c r="E3" s="18"/>
      <c r="F3" s="18"/>
      <c r="G3" s="18"/>
      <c r="H3" s="19"/>
    </row>
    <row r="4" spans="1:8">
      <c r="A4" s="27"/>
      <c r="B4" s="9" t="s">
        <v>2</v>
      </c>
      <c r="C4" s="18"/>
      <c r="D4" s="18"/>
      <c r="E4" s="18"/>
      <c r="F4" s="18"/>
      <c r="G4" s="18"/>
      <c r="H4" s="19"/>
    </row>
    <row r="5" spans="1:8">
      <c r="A5" s="27"/>
      <c r="B5" s="9" t="s">
        <v>3</v>
      </c>
      <c r="C5" s="18"/>
      <c r="D5" s="18"/>
      <c r="E5" s="18"/>
      <c r="F5" s="18"/>
      <c r="G5" s="18"/>
      <c r="H5" s="19"/>
    </row>
    <row r="6" spans="1:8">
      <c r="A6" s="27"/>
      <c r="B6" s="9" t="s">
        <v>50</v>
      </c>
      <c r="C6" s="18"/>
      <c r="D6" s="1"/>
      <c r="E6" s="18"/>
      <c r="F6" s="1"/>
      <c r="G6" s="18"/>
      <c r="H6" s="19"/>
    </row>
    <row r="7" spans="1:8">
      <c r="A7" s="27"/>
      <c r="B7" s="9" t="s">
        <v>4</v>
      </c>
      <c r="C7" s="18"/>
      <c r="D7" s="18"/>
      <c r="E7" s="18"/>
      <c r="F7" s="18"/>
      <c r="G7" s="18"/>
      <c r="H7" s="19"/>
    </row>
    <row r="8" spans="1:8">
      <c r="A8" s="27"/>
      <c r="B8" s="10"/>
      <c r="C8" s="11"/>
      <c r="D8" s="11"/>
      <c r="E8" s="11"/>
      <c r="F8" s="11"/>
      <c r="G8" s="11"/>
      <c r="H8" s="12"/>
    </row>
    <row r="9" spans="1:8">
      <c r="A9" s="27"/>
      <c r="B9" s="20" t="s">
        <v>5</v>
      </c>
      <c r="C9" s="22"/>
      <c r="D9" s="22"/>
      <c r="E9" s="22"/>
      <c r="F9" s="22"/>
      <c r="G9" s="22"/>
      <c r="H9" s="21"/>
    </row>
    <row r="10" spans="1:8">
      <c r="A10" s="27"/>
      <c r="B10" s="9" t="s">
        <v>42</v>
      </c>
      <c r="C10" s="18"/>
      <c r="D10" s="18"/>
      <c r="E10" s="18"/>
      <c r="F10" s="18"/>
      <c r="G10" s="18"/>
      <c r="H10" s="19"/>
    </row>
    <row r="11" spans="1:8">
      <c r="A11" s="27"/>
      <c r="B11" s="9" t="s">
        <v>6</v>
      </c>
      <c r="C11" s="18"/>
      <c r="D11" s="18"/>
      <c r="E11" s="18"/>
      <c r="F11" s="18"/>
      <c r="G11" s="18"/>
      <c r="H11" s="19"/>
    </row>
    <row r="12" spans="1:8">
      <c r="A12" s="27"/>
      <c r="B12" s="9" t="s">
        <v>7</v>
      </c>
      <c r="C12" s="18"/>
      <c r="D12" s="18"/>
      <c r="E12" s="18"/>
      <c r="F12" s="18"/>
      <c r="G12" s="18"/>
      <c r="H12" s="19"/>
    </row>
    <row r="13" spans="1:8">
      <c r="A13" s="27"/>
      <c r="B13" s="9" t="s">
        <v>8</v>
      </c>
      <c r="C13" s="18"/>
      <c r="D13" s="18"/>
      <c r="E13" s="18"/>
      <c r="F13" s="18"/>
      <c r="G13" s="18"/>
      <c r="H13" s="19"/>
    </row>
    <row r="14" spans="1:8">
      <c r="A14" s="27"/>
      <c r="B14" s="10"/>
      <c r="C14" s="11"/>
      <c r="D14" s="11"/>
      <c r="E14" s="11"/>
      <c r="F14" s="11"/>
      <c r="G14" s="11"/>
      <c r="H14" s="12"/>
    </row>
    <row r="15" spans="1:8">
      <c r="A15" s="27"/>
      <c r="B15" s="20" t="s">
        <v>9</v>
      </c>
      <c r="C15" s="22"/>
      <c r="D15" s="22"/>
      <c r="E15" s="22"/>
      <c r="F15" s="22"/>
      <c r="G15" s="22"/>
      <c r="H15" s="21"/>
    </row>
    <row r="16" spans="1:8">
      <c r="A16" s="27"/>
      <c r="B16" s="9" t="s">
        <v>10</v>
      </c>
      <c r="C16" s="18"/>
      <c r="D16" s="18"/>
      <c r="E16" s="18"/>
      <c r="F16" s="18"/>
      <c r="G16" s="18"/>
      <c r="H16" s="19"/>
    </row>
    <row r="17" spans="1:8">
      <c r="A17" s="27"/>
      <c r="B17" s="9" t="s">
        <v>11</v>
      </c>
      <c r="C17" s="18"/>
      <c r="D17" s="18"/>
      <c r="E17" s="18"/>
      <c r="F17" s="18"/>
      <c r="G17" s="18"/>
      <c r="H17" s="19"/>
    </row>
    <row r="18" spans="1:8">
      <c r="A18" s="27"/>
      <c r="B18" s="9" t="s">
        <v>43</v>
      </c>
      <c r="C18" s="18"/>
      <c r="D18" s="18"/>
      <c r="E18" s="18"/>
      <c r="F18" s="18"/>
      <c r="G18" s="18"/>
      <c r="H18" s="19"/>
    </row>
    <row r="19" spans="1:8">
      <c r="A19" s="27"/>
      <c r="B19" s="9" t="s">
        <v>44</v>
      </c>
      <c r="C19" s="18"/>
      <c r="D19" s="18"/>
      <c r="E19" s="18"/>
      <c r="F19" s="18"/>
      <c r="G19" s="18"/>
      <c r="H19" s="19"/>
    </row>
    <row r="20" spans="1:8">
      <c r="A20" s="27"/>
      <c r="B20" s="10"/>
      <c r="C20" s="11"/>
      <c r="D20" s="11"/>
      <c r="E20" s="11"/>
      <c r="F20" s="11"/>
      <c r="G20" s="11"/>
      <c r="H20" s="12"/>
    </row>
    <row r="21" spans="1:8">
      <c r="A21" s="27"/>
      <c r="B21" s="20" t="s">
        <v>12</v>
      </c>
      <c r="C21" s="22"/>
      <c r="D21" s="22"/>
      <c r="E21" s="22"/>
      <c r="F21" s="22"/>
      <c r="G21" s="22"/>
      <c r="H21" s="21"/>
    </row>
    <row r="22" spans="1:8">
      <c r="A22" s="27"/>
      <c r="B22" s="9" t="s">
        <v>45</v>
      </c>
      <c r="C22" s="18"/>
      <c r="D22" s="18"/>
      <c r="E22" s="18"/>
      <c r="F22" s="18"/>
      <c r="G22" s="18"/>
      <c r="H22" s="19"/>
    </row>
    <row r="23" spans="1:8">
      <c r="A23" s="27"/>
      <c r="B23" s="9" t="s">
        <v>46</v>
      </c>
      <c r="C23" s="18"/>
      <c r="D23" s="18"/>
      <c r="E23" s="18"/>
      <c r="F23" s="18"/>
      <c r="G23" s="18"/>
      <c r="H23" s="19"/>
    </row>
    <row r="24" spans="1:8">
      <c r="A24" s="27"/>
      <c r="B24" s="9" t="s">
        <v>47</v>
      </c>
      <c r="C24" s="18"/>
      <c r="D24" s="18"/>
      <c r="E24" s="18"/>
      <c r="F24" s="18"/>
      <c r="G24" s="18"/>
      <c r="H24" s="19"/>
    </row>
    <row r="25" spans="1:8" ht="15.95" customHeight="1">
      <c r="A25" s="28" t="s">
        <v>20</v>
      </c>
      <c r="B25" s="20" t="s">
        <v>12</v>
      </c>
      <c r="C25" s="22"/>
      <c r="D25" s="22"/>
      <c r="E25" s="22"/>
      <c r="F25" s="22"/>
      <c r="G25" s="22"/>
      <c r="H25" s="21"/>
    </row>
    <row r="26" spans="1:8">
      <c r="A26" s="29"/>
      <c r="B26" s="9" t="s">
        <v>21</v>
      </c>
      <c r="C26" s="18"/>
      <c r="D26" s="18"/>
      <c r="E26" s="18"/>
      <c r="F26" s="18"/>
      <c r="G26" s="18"/>
      <c r="H26" s="19"/>
    </row>
    <row r="27" spans="1:8">
      <c r="A27" s="29"/>
      <c r="B27" s="9" t="s">
        <v>48</v>
      </c>
      <c r="C27" s="18"/>
      <c r="D27" s="18"/>
      <c r="E27" s="18"/>
      <c r="F27" s="18"/>
      <c r="G27" s="18"/>
      <c r="H27" s="19"/>
    </row>
    <row r="28" spans="1:8">
      <c r="A28" s="29"/>
      <c r="B28"/>
      <c r="C28" s="13"/>
      <c r="D28" s="13"/>
      <c r="E28" s="13"/>
      <c r="F28" s="13"/>
      <c r="G28" s="13"/>
      <c r="H28" s="14"/>
    </row>
    <row r="29" spans="1:8">
      <c r="A29" s="29"/>
      <c r="B29" s="20" t="s">
        <v>22</v>
      </c>
      <c r="C29" s="22"/>
      <c r="D29" s="22"/>
      <c r="E29" s="22"/>
      <c r="F29" s="22"/>
      <c r="G29" s="22"/>
      <c r="H29" s="21"/>
    </row>
    <row r="30" spans="1:8">
      <c r="A30" s="29"/>
      <c r="B30" s="9" t="s">
        <v>38</v>
      </c>
      <c r="C30" s="18"/>
      <c r="D30" s="18"/>
      <c r="E30" s="18"/>
      <c r="F30" s="18"/>
      <c r="G30" s="18"/>
      <c r="H30" s="19"/>
    </row>
    <row r="31" spans="1:8">
      <c r="A31" s="29"/>
      <c r="B31" s="9" t="s">
        <v>55</v>
      </c>
      <c r="C31" s="18"/>
      <c r="D31" s="18"/>
      <c r="E31" s="18"/>
      <c r="F31" s="18"/>
      <c r="G31" s="18"/>
      <c r="H31" s="19"/>
    </row>
    <row r="32" spans="1:8">
      <c r="A32" s="29"/>
      <c r="B32" s="9" t="s">
        <v>23</v>
      </c>
      <c r="C32" s="18"/>
      <c r="D32" s="18"/>
      <c r="E32" s="18"/>
      <c r="F32" s="18"/>
      <c r="G32" s="18"/>
      <c r="H32" s="19"/>
    </row>
    <row r="33" spans="1:8">
      <c r="A33" s="29"/>
      <c r="B33" s="9" t="s">
        <v>24</v>
      </c>
      <c r="C33" s="18"/>
      <c r="D33" s="18"/>
      <c r="E33" s="18"/>
      <c r="F33" s="18"/>
      <c r="G33" s="18"/>
      <c r="H33" s="19"/>
    </row>
    <row r="34" spans="1:8">
      <c r="A34" s="29"/>
      <c r="B34" s="9" t="s">
        <v>25</v>
      </c>
      <c r="C34" s="18"/>
      <c r="D34" s="18"/>
      <c r="E34" s="18"/>
      <c r="F34" s="18"/>
      <c r="G34" s="18"/>
      <c r="H34" s="19"/>
    </row>
    <row r="35" spans="1:8">
      <c r="A35" s="29"/>
      <c r="B35" s="9" t="s">
        <v>39</v>
      </c>
      <c r="C35" s="18"/>
      <c r="D35" s="18"/>
      <c r="E35" s="18"/>
      <c r="F35" s="18"/>
      <c r="G35" s="18"/>
      <c r="H35" s="19"/>
    </row>
    <row r="36" spans="1:8">
      <c r="A36" s="29"/>
      <c r="B36" s="9" t="s">
        <v>26</v>
      </c>
      <c r="C36" s="18"/>
      <c r="D36" s="18"/>
      <c r="E36" s="18"/>
      <c r="F36" s="18"/>
      <c r="G36" s="18"/>
      <c r="H36" s="19"/>
    </row>
    <row r="37" spans="1:8">
      <c r="A37" s="29"/>
      <c r="B37"/>
      <c r="C37" s="13"/>
      <c r="D37" s="13"/>
      <c r="E37" s="13"/>
      <c r="F37" s="13"/>
      <c r="G37" s="13"/>
      <c r="H37" s="15"/>
    </row>
    <row r="38" spans="1:8">
      <c r="A38" s="29"/>
      <c r="B38" s="20" t="s">
        <v>27</v>
      </c>
      <c r="C38" s="22"/>
      <c r="D38" s="22"/>
      <c r="E38" s="22"/>
      <c r="F38" s="22"/>
      <c r="G38" s="22"/>
      <c r="H38" s="21"/>
    </row>
    <row r="39" spans="1:8">
      <c r="A39" s="29"/>
      <c r="B39" s="9" t="s">
        <v>28</v>
      </c>
      <c r="C39" s="18"/>
      <c r="D39" s="18"/>
      <c r="E39" s="18"/>
      <c r="F39" s="18"/>
      <c r="G39" s="18"/>
      <c r="H39" s="19"/>
    </row>
    <row r="40" spans="1:8">
      <c r="A40" s="29"/>
      <c r="B40" s="9" t="s">
        <v>29</v>
      </c>
      <c r="C40" s="18"/>
      <c r="D40" s="18"/>
      <c r="E40" s="18"/>
      <c r="F40" s="18"/>
      <c r="G40" s="18"/>
      <c r="H40" s="19"/>
    </row>
    <row r="41" spans="1:8">
      <c r="A41" s="29"/>
      <c r="B41" s="9" t="s">
        <v>30</v>
      </c>
      <c r="C41" s="18"/>
      <c r="D41" s="18"/>
      <c r="E41" s="18"/>
      <c r="F41" s="18"/>
      <c r="G41" s="18"/>
      <c r="H41" s="19"/>
    </row>
    <row r="42" spans="1:8">
      <c r="A42" s="29"/>
      <c r="B42" s="9" t="s">
        <v>31</v>
      </c>
      <c r="C42" s="18"/>
      <c r="D42" s="18"/>
      <c r="E42" s="18"/>
      <c r="F42" s="18"/>
      <c r="G42" s="18"/>
      <c r="H42" s="19"/>
    </row>
    <row r="43" spans="1:8">
      <c r="A43" s="29"/>
      <c r="B43" s="9" t="s">
        <v>37</v>
      </c>
      <c r="C43" s="18"/>
      <c r="D43" s="18"/>
      <c r="E43" s="18"/>
      <c r="F43" s="18"/>
      <c r="G43" s="18"/>
      <c r="H43" s="19"/>
    </row>
    <row r="44" spans="1:8">
      <c r="A44" s="29"/>
      <c r="B44"/>
      <c r="C44" s="13"/>
      <c r="D44" s="13"/>
      <c r="E44" s="13"/>
      <c r="F44" s="13"/>
      <c r="G44" s="13"/>
      <c r="H44" s="15"/>
    </row>
    <row r="45" spans="1:8">
      <c r="A45" s="29"/>
      <c r="B45" s="20" t="s">
        <v>32</v>
      </c>
      <c r="C45" s="22"/>
      <c r="D45" s="22"/>
      <c r="E45" s="22"/>
      <c r="F45" s="22"/>
      <c r="G45" s="22"/>
      <c r="H45" s="21"/>
    </row>
    <row r="46" spans="1:8">
      <c r="A46" s="29"/>
      <c r="B46" s="9" t="s">
        <v>49</v>
      </c>
      <c r="C46" s="18"/>
      <c r="D46" s="18"/>
      <c r="E46" s="18"/>
      <c r="F46" s="18"/>
      <c r="G46" s="18"/>
      <c r="H46" s="19"/>
    </row>
    <row r="47" spans="1:8">
      <c r="A47" s="29"/>
      <c r="B47" s="9" t="s">
        <v>33</v>
      </c>
      <c r="C47" s="18"/>
      <c r="D47" s="18"/>
      <c r="E47" s="18"/>
      <c r="F47" s="18"/>
      <c r="G47" s="18"/>
      <c r="H47" s="19"/>
    </row>
    <row r="48" spans="1:8">
      <c r="A48" s="29"/>
      <c r="B48" s="9" t="s">
        <v>34</v>
      </c>
      <c r="C48" s="18"/>
      <c r="D48" s="18"/>
      <c r="E48" s="18"/>
      <c r="F48" s="18"/>
      <c r="G48" s="18"/>
      <c r="H48" s="19"/>
    </row>
    <row r="49" spans="1:8">
      <c r="A49" s="29"/>
      <c r="B49" s="9" t="s">
        <v>35</v>
      </c>
      <c r="C49" s="18"/>
      <c r="D49" s="18"/>
      <c r="E49" s="18"/>
      <c r="F49" s="18"/>
      <c r="G49" s="18"/>
      <c r="H49" s="19"/>
    </row>
    <row r="50" spans="1:8">
      <c r="A50" s="30"/>
      <c r="B50" s="9" t="s">
        <v>36</v>
      </c>
      <c r="C50" s="18"/>
      <c r="D50" s="18"/>
      <c r="E50" s="18"/>
      <c r="F50" s="18"/>
      <c r="G50" s="18"/>
      <c r="H50" s="19"/>
    </row>
    <row r="51" spans="1:8">
      <c r="A51"/>
      <c r="B51"/>
      <c r="C51" s="13"/>
      <c r="D51" s="13"/>
      <c r="E51" s="13"/>
      <c r="F51" s="13"/>
      <c r="G51" s="13"/>
      <c r="H51" t="s">
        <v>41</v>
      </c>
    </row>
    <row r="52" spans="1:8">
      <c r="A52"/>
      <c r="B52" s="16" t="s">
        <v>40</v>
      </c>
      <c r="C52" s="13">
        <f>COUNTA(C3:C7,C10:C13,C16:C19,C22:C24,C26:C27,C30:C36,C39:C43,C46:C50)*7</f>
        <v>0</v>
      </c>
      <c r="D52" s="13">
        <f>COUNTA(D3:D7,D10:D13,D16:D19,D22:D24,D26:D27,D30:D36,D39:D43,D46:D50)*5</f>
        <v>0</v>
      </c>
      <c r="E52" s="13">
        <f>COUNTA(E3:E7,E10:E13,E16:E19,E22:E24,E26:E27,E30:E36,E39:E43,E46:E50)*3</f>
        <v>0</v>
      </c>
      <c r="F52" s="13">
        <f>COUNTA(F3:F7,F10:F13,F16:F19,F22:F24,F26:F27,F30:F36,F39:F43,F46:F50)*1</f>
        <v>0</v>
      </c>
      <c r="G52" s="13">
        <f>COUNTA(G3:G7,G10:G13,G16:G19,G22:G24,G26:G27,G30:G36,G39:G43,G46:G50)</f>
        <v>0</v>
      </c>
      <c r="H52" s="17" t="str">
        <f>IF(G52&gt;=1,"NICHT BESTANDEN",SUM(C52:G52)&amp;" Punkte")</f>
        <v>0 Punkte</v>
      </c>
    </row>
    <row r="53" spans="1:8">
      <c r="A53"/>
      <c r="B53"/>
      <c r="C53" s="13"/>
      <c r="D53" s="13"/>
      <c r="E53" s="13"/>
      <c r="F53" s="13"/>
      <c r="G53" s="13"/>
      <c r="H53" t="s">
        <v>83</v>
      </c>
    </row>
    <row r="54" spans="1:8">
      <c r="H54" s="26" t="s">
        <v>84</v>
      </c>
    </row>
    <row r="55" spans="1:8">
      <c r="H55" s="26" t="s">
        <v>90</v>
      </c>
    </row>
  </sheetData>
  <sheetProtection sheet="1" objects="1" scenarios="1" selectLockedCells="1"/>
  <mergeCells count="2">
    <mergeCell ref="A2:A24"/>
    <mergeCell ref="A25:A50"/>
  </mergeCells>
  <conditionalFormatting sqref="G52">
    <cfRule type="cellIs" dxfId="7" priority="6" operator="greaterThan">
      <formula>0</formula>
    </cfRule>
  </conditionalFormatting>
  <conditionalFormatting sqref="H52">
    <cfRule type="containsText" dxfId="6" priority="1" stopIfTrue="1" operator="containsText" text="NICHT BESTANDEN">
      <formula>NOT(ISERROR(SEARCH("NICHT BESTANDEN",H52)))</formula>
    </cfRule>
    <cfRule type="cellIs" dxfId="5" priority="2" stopIfTrue="1" operator="greaterThan">
      <formula>100</formula>
    </cfRule>
    <cfRule type="cellIs" dxfId="4" priority="3" operator="lessThan">
      <formula>100</formula>
    </cfRule>
  </conditionalFormatting>
  <pageMargins left="0.7" right="0.7" top="0.78740157499999996" bottom="0.78740157499999996" header="0.3" footer="0.3"/>
  <pageSetup paperSize="9" scale="68" orientation="portrait" horizontalDpi="0" verticalDpi="0"/>
  <ignoredErrors>
    <ignoredError sqref="C52:G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9341-78B5-E247-B8DB-2D37AE69DA6B}">
  <sheetPr>
    <tabColor theme="2" tint="-0.749992370372631"/>
    <pageSetUpPr fitToPage="1"/>
  </sheetPr>
  <dimension ref="A1:G33"/>
  <sheetViews>
    <sheetView showGridLines="0" tabSelected="1" zoomScale="156" zoomScaleNormal="140" workbookViewId="0">
      <selection activeCell="C12" sqref="C12"/>
    </sheetView>
  </sheetViews>
  <sheetFormatPr baseColWidth="10" defaultColWidth="10.875" defaultRowHeight="15.75"/>
  <cols>
    <col min="1" max="1" width="6.125" style="2" customWidth="1"/>
    <col min="2" max="2" width="59.625" style="2" customWidth="1"/>
    <col min="3" max="6" width="4.125" style="3" customWidth="1"/>
    <col min="7" max="7" width="32.375" style="2" customWidth="1"/>
    <col min="8" max="16384" width="10.875" style="2"/>
  </cols>
  <sheetData>
    <row r="1" spans="1:7" ht="206.1" customHeight="1">
      <c r="A1"/>
      <c r="B1" s="25" t="s">
        <v>77</v>
      </c>
      <c r="C1" s="5" t="s">
        <v>13</v>
      </c>
      <c r="D1" s="5" t="s">
        <v>14</v>
      </c>
      <c r="E1" s="5" t="s">
        <v>16</v>
      </c>
      <c r="F1" s="5" t="s">
        <v>17</v>
      </c>
      <c r="G1"/>
    </row>
    <row r="2" spans="1:7">
      <c r="A2" s="27" t="s">
        <v>56</v>
      </c>
      <c r="B2" s="6" t="s">
        <v>57</v>
      </c>
      <c r="C2" s="7">
        <v>5</v>
      </c>
      <c r="D2" s="7">
        <v>3</v>
      </c>
      <c r="E2" s="7">
        <v>1</v>
      </c>
      <c r="F2" s="8">
        <v>0</v>
      </c>
      <c r="G2" s="6" t="s">
        <v>18</v>
      </c>
    </row>
    <row r="3" spans="1:7">
      <c r="A3" s="27"/>
      <c r="B3" s="9" t="s">
        <v>61</v>
      </c>
      <c r="C3" s="18"/>
      <c r="D3" s="18"/>
      <c r="E3" s="18"/>
      <c r="F3" s="18"/>
      <c r="G3" s="19"/>
    </row>
    <row r="4" spans="1:7">
      <c r="A4" s="27"/>
      <c r="B4" s="9" t="s">
        <v>62</v>
      </c>
      <c r="C4" s="18"/>
      <c r="D4" s="18"/>
      <c r="E4" s="18"/>
      <c r="F4" s="18"/>
      <c r="G4" s="19"/>
    </row>
    <row r="5" spans="1:7">
      <c r="A5" s="27"/>
      <c r="B5" s="9" t="s">
        <v>63</v>
      </c>
      <c r="C5" s="18"/>
      <c r="D5" s="18"/>
      <c r="E5" s="18"/>
      <c r="F5" s="18"/>
      <c r="G5" s="19"/>
    </row>
    <row r="6" spans="1:7">
      <c r="A6" s="27"/>
      <c r="B6" s="9" t="s">
        <v>60</v>
      </c>
      <c r="C6" s="18"/>
      <c r="D6" s="18"/>
      <c r="E6" s="18"/>
      <c r="F6" s="18"/>
      <c r="G6" s="19"/>
    </row>
    <row r="7" spans="1:7">
      <c r="A7" s="27"/>
      <c r="B7" s="9" t="s">
        <v>64</v>
      </c>
      <c r="C7" s="18"/>
      <c r="D7" s="18"/>
      <c r="E7" s="18"/>
      <c r="F7" s="18"/>
      <c r="G7" s="19"/>
    </row>
    <row r="8" spans="1:7">
      <c r="A8" s="27"/>
      <c r="B8" s="10" t="s">
        <v>89</v>
      </c>
      <c r="C8" s="18"/>
      <c r="D8" s="18"/>
      <c r="E8" s="18"/>
      <c r="F8" s="18"/>
      <c r="G8" s="19"/>
    </row>
    <row r="9" spans="1:7">
      <c r="A9" s="27"/>
      <c r="C9" s="11"/>
      <c r="D9" s="11"/>
      <c r="E9" s="11"/>
      <c r="F9" s="11"/>
      <c r="G9" s="12"/>
    </row>
    <row r="10" spans="1:7">
      <c r="A10" s="27"/>
      <c r="B10" s="20" t="s">
        <v>88</v>
      </c>
      <c r="C10" s="22"/>
      <c r="D10" s="22"/>
      <c r="E10" s="22"/>
      <c r="F10" s="22"/>
      <c r="G10" s="21"/>
    </row>
    <row r="11" spans="1:7">
      <c r="A11" s="27"/>
      <c r="B11" s="9" t="s">
        <v>78</v>
      </c>
      <c r="C11" s="18"/>
      <c r="D11" s="18"/>
      <c r="E11" s="18"/>
      <c r="F11" s="18"/>
      <c r="G11" s="19"/>
    </row>
    <row r="12" spans="1:7">
      <c r="A12" s="27"/>
      <c r="B12" s="9" t="s">
        <v>65</v>
      </c>
      <c r="C12" s="18"/>
      <c r="D12" s="18"/>
      <c r="E12" s="18"/>
      <c r="F12" s="18"/>
      <c r="G12" s="19"/>
    </row>
    <row r="13" spans="1:7">
      <c r="A13" s="27"/>
      <c r="B13" s="9" t="s">
        <v>66</v>
      </c>
      <c r="C13" s="18"/>
      <c r="D13" s="18"/>
      <c r="E13" s="18"/>
      <c r="F13" s="18"/>
      <c r="G13" s="19"/>
    </row>
    <row r="14" spans="1:7">
      <c r="A14" s="27"/>
      <c r="B14" s="9" t="s">
        <v>79</v>
      </c>
      <c r="C14" s="18"/>
      <c r="D14" s="18"/>
      <c r="E14" s="18"/>
      <c r="F14" s="18"/>
      <c r="G14" s="19"/>
    </row>
    <row r="15" spans="1:7">
      <c r="A15" s="27"/>
      <c r="B15" s="9" t="s">
        <v>67</v>
      </c>
      <c r="C15" s="18"/>
      <c r="D15" s="18"/>
      <c r="E15" s="18"/>
      <c r="F15" s="18"/>
      <c r="G15" s="19"/>
    </row>
    <row r="16" spans="1:7">
      <c r="A16" s="27"/>
      <c r="B16" s="9" t="s">
        <v>68</v>
      </c>
      <c r="C16" s="18"/>
      <c r="D16" s="18"/>
      <c r="E16" s="18"/>
      <c r="F16" s="18"/>
      <c r="G16" s="19"/>
    </row>
    <row r="17" spans="1:7">
      <c r="A17" s="27"/>
      <c r="B17" s="10"/>
      <c r="C17" s="11"/>
      <c r="D17" s="11"/>
      <c r="E17" s="11"/>
      <c r="F17" s="11"/>
      <c r="G17" s="12"/>
    </row>
    <row r="18" spans="1:7">
      <c r="A18" s="27"/>
      <c r="B18" s="20" t="s">
        <v>58</v>
      </c>
      <c r="C18" s="22"/>
      <c r="D18" s="22"/>
      <c r="E18" s="22"/>
      <c r="F18" s="22"/>
      <c r="G18" s="21"/>
    </row>
    <row r="19" spans="1:7">
      <c r="A19" s="27"/>
      <c r="B19" s="9" t="s">
        <v>69</v>
      </c>
      <c r="C19" s="18"/>
      <c r="D19" s="18"/>
      <c r="E19" s="18"/>
      <c r="F19" s="18"/>
      <c r="G19" s="19"/>
    </row>
    <row r="20" spans="1:7">
      <c r="A20" s="27"/>
      <c r="B20" s="9" t="s">
        <v>70</v>
      </c>
      <c r="C20" s="18"/>
      <c r="D20" s="18"/>
      <c r="E20" s="18"/>
      <c r="F20" s="18"/>
      <c r="G20" s="19"/>
    </row>
    <row r="21" spans="1:7">
      <c r="A21" s="27"/>
      <c r="B21" s="9" t="s">
        <v>80</v>
      </c>
      <c r="C21" s="18"/>
      <c r="D21" s="18"/>
      <c r="E21" s="18"/>
      <c r="F21" s="18"/>
      <c r="G21" s="19"/>
    </row>
    <row r="22" spans="1:7">
      <c r="A22" s="27"/>
      <c r="B22" s="9" t="s">
        <v>71</v>
      </c>
      <c r="C22" s="18"/>
      <c r="D22" s="18"/>
      <c r="E22" s="18"/>
      <c r="F22" s="18"/>
      <c r="G22" s="19"/>
    </row>
    <row r="23" spans="1:7">
      <c r="A23" s="27"/>
      <c r="B23" s="9" t="s">
        <v>72</v>
      </c>
      <c r="C23" s="18"/>
      <c r="D23" s="18"/>
      <c r="E23" s="18"/>
      <c r="F23" s="18"/>
      <c r="G23" s="19"/>
    </row>
    <row r="24" spans="1:7">
      <c r="A24" s="27"/>
      <c r="B24" s="10"/>
      <c r="C24" s="11"/>
      <c r="D24" s="11"/>
      <c r="E24" s="11"/>
      <c r="F24" s="11"/>
      <c r="G24" s="12"/>
    </row>
    <row r="25" spans="1:7">
      <c r="A25" s="27"/>
      <c r="B25" s="20" t="s">
        <v>59</v>
      </c>
      <c r="C25" s="22"/>
      <c r="D25" s="22"/>
      <c r="E25" s="22"/>
      <c r="F25" s="22"/>
      <c r="G25" s="21"/>
    </row>
    <row r="26" spans="1:7">
      <c r="A26" s="27"/>
      <c r="B26" s="9" t="s">
        <v>73</v>
      </c>
      <c r="C26" s="18"/>
      <c r="D26" s="18"/>
      <c r="E26" s="18"/>
      <c r="F26" s="18"/>
      <c r="G26" s="19"/>
    </row>
    <row r="27" spans="1:7">
      <c r="A27" s="27"/>
      <c r="B27" s="2" t="s">
        <v>74</v>
      </c>
      <c r="C27" s="18"/>
      <c r="D27" s="18"/>
      <c r="E27" s="18"/>
      <c r="F27" s="18"/>
      <c r="G27" s="19"/>
    </row>
    <row r="28" spans="1:7">
      <c r="A28" s="27"/>
      <c r="B28" s="9" t="s">
        <v>75</v>
      </c>
      <c r="C28" s="18"/>
      <c r="D28" s="18"/>
      <c r="E28" s="18"/>
      <c r="F28" s="18"/>
      <c r="G28" s="19"/>
    </row>
    <row r="29" spans="1:7">
      <c r="A29" s="27"/>
      <c r="B29" s="9" t="s">
        <v>76</v>
      </c>
      <c r="C29" s="18"/>
      <c r="D29" s="18"/>
      <c r="E29" s="18"/>
      <c r="F29" s="18"/>
      <c r="G29" s="19"/>
    </row>
    <row r="30" spans="1:7" ht="15.95" customHeight="1">
      <c r="A30"/>
      <c r="B30"/>
      <c r="C30" s="13"/>
      <c r="D30" s="13"/>
      <c r="E30" s="13"/>
      <c r="F30" s="13"/>
      <c r="G30" t="s">
        <v>81</v>
      </c>
    </row>
    <row r="31" spans="1:7">
      <c r="A31"/>
      <c r="B31" s="16" t="s">
        <v>40</v>
      </c>
      <c r="C31" s="13">
        <f>COUNTA(C3:C8,C11:C16,C19:C23,C26:C29)*5</f>
        <v>0</v>
      </c>
      <c r="D31" s="13">
        <f>COUNTA(D3:D8,D11:D16,D19:D23,D26:D29)*3</f>
        <v>0</v>
      </c>
      <c r="E31" s="13">
        <f>COUNTA(E3:E8,E11:E16,E19:E23,E26:E29)*1</f>
        <v>0</v>
      </c>
      <c r="F31" s="13">
        <f>COUNTA(F3:F8,F11:F16,F19:F23,F26:F29)</f>
        <v>0</v>
      </c>
      <c r="G31" s="17" t="str">
        <f>IF(F31&gt;=1,"NICHT BESTANDEN",SUM(C31:F31)&amp;" Punkte")</f>
        <v>0 Punkte</v>
      </c>
    </row>
    <row r="32" spans="1:7">
      <c r="A32"/>
      <c r="B32"/>
      <c r="C32" s="13"/>
      <c r="D32" s="13"/>
      <c r="E32" s="13"/>
      <c r="F32" s="13"/>
      <c r="G32" t="s">
        <v>86</v>
      </c>
    </row>
    <row r="33" spans="7:7">
      <c r="G33" s="2" t="s">
        <v>87</v>
      </c>
    </row>
  </sheetData>
  <sheetProtection sheet="1" objects="1" scenarios="1" selectLockedCells="1"/>
  <mergeCells count="1">
    <mergeCell ref="A2:A29"/>
  </mergeCells>
  <conditionalFormatting sqref="F31">
    <cfRule type="cellIs" dxfId="3" priority="4" operator="greaterThan">
      <formula>0</formula>
    </cfRule>
  </conditionalFormatting>
  <conditionalFormatting sqref="G31">
    <cfRule type="containsText" dxfId="2" priority="1" stopIfTrue="1" operator="containsText" text="NICHT BESTANDEN">
      <formula>NOT(ISERROR(SEARCH("NICHT BESTANDEN",G31)))</formula>
    </cfRule>
    <cfRule type="cellIs" dxfId="1" priority="2" stopIfTrue="1" operator="greaterThan">
      <formula>100</formula>
    </cfRule>
    <cfRule type="cellIs" dxfId="0" priority="3" operator="lessThan">
      <formula>100</formula>
    </cfRule>
  </conditionalFormatting>
  <pageMargins left="0.7" right="0.7" top="0.78740157499999996" bottom="0.78740157499999996" header="0.3" footer="0.3"/>
  <pageSetup paperSize="9" scale="7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SILBER</vt:lpstr>
      <vt:lpstr>GOLD</vt:lpstr>
      <vt:lpstr>SONDERSTUFE GOLD</vt:lpstr>
      <vt:lpstr>MASCHINIST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G.Bergmann</cp:lastModifiedBy>
  <cp:lastPrinted>2024-01-15T14:48:27Z</cp:lastPrinted>
  <dcterms:created xsi:type="dcterms:W3CDTF">2022-11-11T20:30:13Z</dcterms:created>
  <dcterms:modified xsi:type="dcterms:W3CDTF">2024-01-17T12:32:57Z</dcterms:modified>
</cp:coreProperties>
</file>